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google\講演資料\201903昭和大学セミナー\"/>
    </mc:Choice>
  </mc:AlternateContent>
  <bookViews>
    <workbookView xWindow="0" yWindow="0" windowWidth="38400" windowHeight="16920" activeTab="3"/>
  </bookViews>
  <sheets>
    <sheet name="teo1991" sheetId="1" r:id="rId1"/>
    <sheet name="thompson1993" sheetId="2" r:id="rId2"/>
    <sheet name="GMT2002" sheetId="3" r:id="rId3"/>
    <sheet name="chochrane1995" sheetId="4" r:id="rId4"/>
  </sheets>
  <calcPr calcId="162913"/>
</workbook>
</file>

<file path=xl/calcChain.xml><?xml version="1.0" encoding="utf-8"?>
<calcChain xmlns="http://schemas.openxmlformats.org/spreadsheetml/2006/main">
  <c r="G3" i="3" l="1"/>
  <c r="G4" i="3"/>
  <c r="G5" i="3"/>
  <c r="G6" i="3"/>
  <c r="G7" i="3"/>
  <c r="G8" i="3"/>
  <c r="G9" i="3"/>
  <c r="G10" i="3"/>
  <c r="G11" i="3"/>
  <c r="G12" i="3"/>
  <c r="G13" i="3"/>
  <c r="G2" i="3"/>
  <c r="F3" i="3" l="1"/>
  <c r="F4" i="3"/>
  <c r="F5" i="3"/>
  <c r="F6" i="3"/>
  <c r="F7" i="3"/>
  <c r="F8" i="3"/>
  <c r="F9" i="3"/>
  <c r="F10" i="3"/>
  <c r="F11" i="3"/>
  <c r="F12" i="3"/>
  <c r="F13" i="3"/>
  <c r="F2" i="3"/>
  <c r="E3" i="3"/>
  <c r="E4" i="3"/>
  <c r="E5" i="3"/>
  <c r="E6" i="3"/>
  <c r="E7" i="3"/>
  <c r="E8" i="3"/>
  <c r="E9" i="3"/>
  <c r="E10" i="3"/>
  <c r="E11" i="3"/>
  <c r="E12" i="3"/>
  <c r="E13" i="3"/>
  <c r="E2" i="3"/>
  <c r="D3" i="3"/>
  <c r="D4" i="3"/>
  <c r="D5" i="3"/>
  <c r="D6" i="3"/>
  <c r="D7" i="3"/>
  <c r="D8" i="3"/>
  <c r="D9" i="3"/>
  <c r="D10" i="3"/>
  <c r="D11" i="3"/>
  <c r="D12" i="3"/>
  <c r="D13" i="3"/>
  <c r="D2" i="3"/>
</calcChain>
</file>

<file path=xl/sharedStrings.xml><?xml version="1.0" encoding="utf-8"?>
<sst xmlns="http://schemas.openxmlformats.org/spreadsheetml/2006/main" count="87" uniqueCount="54">
  <si>
    <t>trial</t>
  </si>
  <si>
    <t>author</t>
  </si>
  <si>
    <t>year</t>
  </si>
  <si>
    <t>Morton et al</t>
  </si>
  <si>
    <t>Rasmussen et al</t>
  </si>
  <si>
    <t>Smith et al</t>
  </si>
  <si>
    <t>Abraham et al</t>
  </si>
  <si>
    <t>Feldstedt et al</t>
  </si>
  <si>
    <t>Shechter et al</t>
  </si>
  <si>
    <t>Ceremuzynsk et al</t>
  </si>
  <si>
    <t>x1</t>
    <phoneticPr fontId="18"/>
  </si>
  <si>
    <t>n1</t>
    <phoneticPr fontId="18"/>
  </si>
  <si>
    <t>x2</t>
    <phoneticPr fontId="18"/>
  </si>
  <si>
    <t>n2</t>
    <phoneticPr fontId="18"/>
  </si>
  <si>
    <t>ID</t>
    <phoneticPr fontId="18"/>
  </si>
  <si>
    <t>INT</t>
    <phoneticPr fontId="18"/>
  </si>
  <si>
    <t>PAT</t>
    <phoneticPr fontId="18"/>
  </si>
  <si>
    <t>CHOL</t>
    <phoneticPr fontId="18"/>
  </si>
  <si>
    <t>DUR</t>
    <phoneticPr fontId="18"/>
  </si>
  <si>
    <t>x1</t>
    <phoneticPr fontId="18"/>
  </si>
  <si>
    <t>n1</t>
    <phoneticPr fontId="18"/>
  </si>
  <si>
    <t>x0</t>
    <phoneticPr fontId="18"/>
  </si>
  <si>
    <t>n0</t>
    <phoneticPr fontId="18"/>
  </si>
  <si>
    <t>Drug</t>
    <phoneticPr fontId="18"/>
  </si>
  <si>
    <t>Diet</t>
    <phoneticPr fontId="18"/>
  </si>
  <si>
    <t>Diet</t>
    <phoneticPr fontId="18"/>
  </si>
  <si>
    <t>Surgery</t>
    <phoneticPr fontId="18"/>
  </si>
  <si>
    <t>Drug</t>
    <phoneticPr fontId="18"/>
  </si>
  <si>
    <t>Diet</t>
    <phoneticPr fontId="18"/>
  </si>
  <si>
    <t>Drug</t>
    <phoneticPr fontId="18"/>
  </si>
  <si>
    <t>Drug</t>
    <phoneticPr fontId="18"/>
  </si>
  <si>
    <t>Diet</t>
    <phoneticPr fontId="18"/>
  </si>
  <si>
    <t>Diet</t>
    <phoneticPr fontId="18"/>
  </si>
  <si>
    <t>Drug</t>
    <phoneticPr fontId="18"/>
  </si>
  <si>
    <t>Diet</t>
    <phoneticPr fontId="18"/>
  </si>
  <si>
    <t>Secondary</t>
    <phoneticPr fontId="18"/>
  </si>
  <si>
    <t>Primary</t>
    <phoneticPr fontId="18"/>
  </si>
  <si>
    <t>Primary</t>
    <phoneticPr fontId="18"/>
  </si>
  <si>
    <t>Mixed</t>
    <phoneticPr fontId="18"/>
  </si>
  <si>
    <t>Mixed</t>
    <phoneticPr fontId="18"/>
  </si>
  <si>
    <t>Ref</t>
    <phoneticPr fontId="18"/>
  </si>
  <si>
    <t>Ut</t>
    <phoneticPr fontId="18"/>
  </si>
  <si>
    <t>Vt</t>
    <phoneticPr fontId="18"/>
  </si>
  <si>
    <t>logHR</t>
    <phoneticPr fontId="18"/>
  </si>
  <si>
    <t>HR</t>
    <phoneticPr fontId="18"/>
  </si>
  <si>
    <t>VlogHR</t>
    <phoneticPr fontId="18"/>
  </si>
  <si>
    <t>ID</t>
    <phoneticPr fontId="18"/>
  </si>
  <si>
    <t>n1</t>
    <phoneticPr fontId="18"/>
  </si>
  <si>
    <t>mean1</t>
    <phoneticPr fontId="18"/>
  </si>
  <si>
    <t>sd1</t>
    <phoneticPr fontId="18"/>
  </si>
  <si>
    <t>n0</t>
    <phoneticPr fontId="18"/>
  </si>
  <si>
    <t>mean0</t>
    <phoneticPr fontId="18"/>
  </si>
  <si>
    <t>sd0</t>
    <phoneticPr fontId="18"/>
  </si>
  <si>
    <t>SE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</si>
</sst>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">
    <xf numFmtId="0" fontId="0" fillId="0" borderId="0" xfId="0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/>
  </sheetViews>
  <sheetFormatPr defaultRowHeight="18.75" x14ac:dyDescent="0.4"/>
  <sheetData>
    <row r="1" spans="1:7" x14ac:dyDescent="0.4">
      <c r="A1" t="s">
        <v>0</v>
      </c>
      <c r="B1" t="s">
        <v>1</v>
      </c>
      <c r="C1" t="s">
        <v>2</v>
      </c>
      <c r="D1" t="s">
        <v>10</v>
      </c>
      <c r="E1" t="s">
        <v>11</v>
      </c>
      <c r="F1" t="s">
        <v>12</v>
      </c>
      <c r="G1" t="s">
        <v>13</v>
      </c>
    </row>
    <row r="2" spans="1:7" x14ac:dyDescent="0.4">
      <c r="A2">
        <v>1</v>
      </c>
      <c r="B2" t="s">
        <v>3</v>
      </c>
      <c r="C2">
        <v>1984</v>
      </c>
      <c r="D2">
        <v>1</v>
      </c>
      <c r="E2">
        <v>40</v>
      </c>
      <c r="F2">
        <v>2</v>
      </c>
      <c r="G2">
        <v>36</v>
      </c>
    </row>
    <row r="3" spans="1:7" x14ac:dyDescent="0.4">
      <c r="A3">
        <v>2</v>
      </c>
      <c r="B3" t="s">
        <v>4</v>
      </c>
      <c r="C3">
        <v>1986</v>
      </c>
      <c r="D3">
        <v>9</v>
      </c>
      <c r="E3">
        <v>135</v>
      </c>
      <c r="F3">
        <v>23</v>
      </c>
      <c r="G3">
        <v>135</v>
      </c>
    </row>
    <row r="4" spans="1:7" x14ac:dyDescent="0.4">
      <c r="A4">
        <v>3</v>
      </c>
      <c r="B4" t="s">
        <v>5</v>
      </c>
      <c r="C4">
        <v>1986</v>
      </c>
      <c r="D4">
        <v>2</v>
      </c>
      <c r="E4">
        <v>200</v>
      </c>
      <c r="F4">
        <v>7</v>
      </c>
      <c r="G4">
        <v>200</v>
      </c>
    </row>
    <row r="5" spans="1:7" x14ac:dyDescent="0.4">
      <c r="A5">
        <v>4</v>
      </c>
      <c r="B5" t="s">
        <v>6</v>
      </c>
      <c r="C5">
        <v>1987</v>
      </c>
      <c r="D5">
        <v>1</v>
      </c>
      <c r="E5">
        <v>48</v>
      </c>
      <c r="F5">
        <v>1</v>
      </c>
      <c r="G5">
        <v>46</v>
      </c>
    </row>
    <row r="6" spans="1:7" x14ac:dyDescent="0.4">
      <c r="A6">
        <v>5</v>
      </c>
      <c r="B6" t="s">
        <v>7</v>
      </c>
      <c r="C6">
        <v>1988</v>
      </c>
      <c r="D6">
        <v>10</v>
      </c>
      <c r="E6">
        <v>150</v>
      </c>
      <c r="F6">
        <v>8</v>
      </c>
      <c r="G6">
        <v>148</v>
      </c>
    </row>
    <row r="7" spans="1:7" x14ac:dyDescent="0.4">
      <c r="A7">
        <v>6</v>
      </c>
      <c r="B7" t="s">
        <v>8</v>
      </c>
      <c r="C7">
        <v>1990</v>
      </c>
      <c r="D7">
        <v>1</v>
      </c>
      <c r="E7">
        <v>59</v>
      </c>
      <c r="F7">
        <v>9</v>
      </c>
      <c r="G7">
        <v>56</v>
      </c>
    </row>
    <row r="8" spans="1:7" x14ac:dyDescent="0.4">
      <c r="A8">
        <v>7</v>
      </c>
      <c r="B8" t="s">
        <v>9</v>
      </c>
      <c r="C8">
        <v>1989</v>
      </c>
      <c r="D8">
        <v>1</v>
      </c>
      <c r="E8">
        <v>25</v>
      </c>
      <c r="F8">
        <v>3</v>
      </c>
      <c r="G8">
        <v>23</v>
      </c>
    </row>
  </sheetData>
  <phoneticPr fontId="1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/>
  </sheetViews>
  <sheetFormatPr defaultRowHeight="18.75" x14ac:dyDescent="0.4"/>
  <sheetData>
    <row r="1" spans="1:9" x14ac:dyDescent="0.4">
      <c r="A1" t="s">
        <v>14</v>
      </c>
      <c r="B1" t="s">
        <v>15</v>
      </c>
      <c r="C1" t="s">
        <v>16</v>
      </c>
      <c r="D1" t="s">
        <v>17</v>
      </c>
      <c r="E1" t="s">
        <v>18</v>
      </c>
      <c r="F1" t="s">
        <v>19</v>
      </c>
      <c r="G1" t="s">
        <v>20</v>
      </c>
      <c r="H1" t="s">
        <v>21</v>
      </c>
      <c r="I1" t="s">
        <v>22</v>
      </c>
    </row>
    <row r="2" spans="1:9" x14ac:dyDescent="0.4">
      <c r="A2">
        <v>1</v>
      </c>
      <c r="B2" t="s">
        <v>23</v>
      </c>
      <c r="C2" t="s">
        <v>35</v>
      </c>
      <c r="D2">
        <v>0.55000000000000004</v>
      </c>
      <c r="E2">
        <v>6.2</v>
      </c>
      <c r="F2">
        <v>676</v>
      </c>
      <c r="G2">
        <v>2222</v>
      </c>
      <c r="H2">
        <v>936</v>
      </c>
      <c r="I2">
        <v>2789</v>
      </c>
    </row>
    <row r="3" spans="1:9" x14ac:dyDescent="0.4">
      <c r="A3">
        <v>2</v>
      </c>
      <c r="B3" t="s">
        <v>23</v>
      </c>
      <c r="C3" t="s">
        <v>36</v>
      </c>
      <c r="D3">
        <v>0.55000000000000004</v>
      </c>
      <c r="E3">
        <v>5.3</v>
      </c>
      <c r="F3">
        <v>173</v>
      </c>
      <c r="G3">
        <v>5331</v>
      </c>
      <c r="H3">
        <v>210</v>
      </c>
      <c r="I3">
        <v>5296</v>
      </c>
    </row>
    <row r="4" spans="1:9" x14ac:dyDescent="0.4">
      <c r="A4">
        <v>3</v>
      </c>
      <c r="B4" t="s">
        <v>23</v>
      </c>
      <c r="C4" t="s">
        <v>36</v>
      </c>
      <c r="D4">
        <v>0.65</v>
      </c>
      <c r="E4">
        <v>7.4</v>
      </c>
      <c r="F4">
        <v>157</v>
      </c>
      <c r="G4">
        <v>1906</v>
      </c>
      <c r="H4">
        <v>193</v>
      </c>
      <c r="I4">
        <v>1900</v>
      </c>
    </row>
    <row r="5" spans="1:9" x14ac:dyDescent="0.4">
      <c r="A5">
        <v>4</v>
      </c>
      <c r="B5" t="s">
        <v>24</v>
      </c>
      <c r="C5" t="s">
        <v>36</v>
      </c>
      <c r="D5">
        <v>0.7</v>
      </c>
      <c r="E5">
        <v>1</v>
      </c>
      <c r="F5">
        <v>131</v>
      </c>
      <c r="G5">
        <v>4541</v>
      </c>
      <c r="H5">
        <v>121</v>
      </c>
      <c r="I5">
        <v>4516</v>
      </c>
    </row>
    <row r="6" spans="1:9" x14ac:dyDescent="0.4">
      <c r="A6">
        <v>5</v>
      </c>
      <c r="B6" t="s">
        <v>25</v>
      </c>
      <c r="C6" t="s">
        <v>35</v>
      </c>
      <c r="D6">
        <v>0.26</v>
      </c>
      <c r="E6">
        <v>2</v>
      </c>
      <c r="F6">
        <v>132</v>
      </c>
      <c r="G6">
        <v>1018</v>
      </c>
      <c r="H6">
        <v>144</v>
      </c>
      <c r="I6">
        <v>1015</v>
      </c>
    </row>
    <row r="7" spans="1:9" x14ac:dyDescent="0.4">
      <c r="A7">
        <v>6</v>
      </c>
      <c r="B7" t="s">
        <v>26</v>
      </c>
      <c r="C7" t="s">
        <v>35</v>
      </c>
      <c r="D7">
        <v>1.43</v>
      </c>
      <c r="E7">
        <v>9.6999999999999993</v>
      </c>
      <c r="F7">
        <v>82</v>
      </c>
      <c r="G7">
        <v>421</v>
      </c>
      <c r="H7">
        <v>125</v>
      </c>
      <c r="I7">
        <v>417</v>
      </c>
    </row>
    <row r="8" spans="1:9" x14ac:dyDescent="0.4">
      <c r="A8">
        <v>7</v>
      </c>
      <c r="B8" t="s">
        <v>23</v>
      </c>
      <c r="C8" t="s">
        <v>36</v>
      </c>
      <c r="D8">
        <v>0.69</v>
      </c>
      <c r="E8">
        <v>5</v>
      </c>
      <c r="F8">
        <v>56</v>
      </c>
      <c r="G8">
        <v>2051</v>
      </c>
      <c r="H8">
        <v>84</v>
      </c>
      <c r="I8">
        <v>2030</v>
      </c>
    </row>
    <row r="9" spans="1:9" x14ac:dyDescent="0.4">
      <c r="A9">
        <v>8</v>
      </c>
      <c r="B9" t="s">
        <v>27</v>
      </c>
      <c r="C9" t="s">
        <v>35</v>
      </c>
      <c r="D9">
        <v>0.84</v>
      </c>
      <c r="E9">
        <v>5</v>
      </c>
      <c r="F9">
        <v>73</v>
      </c>
      <c r="G9">
        <v>279</v>
      </c>
      <c r="H9">
        <v>101</v>
      </c>
      <c r="I9">
        <v>276</v>
      </c>
    </row>
    <row r="10" spans="1:9" x14ac:dyDescent="0.4">
      <c r="A10">
        <v>9</v>
      </c>
      <c r="B10" t="s">
        <v>27</v>
      </c>
      <c r="C10" t="s">
        <v>35</v>
      </c>
      <c r="D10">
        <v>0.85</v>
      </c>
      <c r="E10">
        <v>3.6</v>
      </c>
      <c r="F10">
        <v>54</v>
      </c>
      <c r="G10">
        <v>350</v>
      </c>
      <c r="H10">
        <v>75</v>
      </c>
      <c r="I10">
        <v>367</v>
      </c>
    </row>
    <row r="11" spans="1:9" x14ac:dyDescent="0.4">
      <c r="A11">
        <v>10</v>
      </c>
      <c r="B11" t="s">
        <v>28</v>
      </c>
      <c r="C11" t="s">
        <v>37</v>
      </c>
      <c r="D11">
        <v>0.87</v>
      </c>
      <c r="E11">
        <v>3.5</v>
      </c>
      <c r="F11">
        <v>52</v>
      </c>
      <c r="G11">
        <v>424</v>
      </c>
      <c r="H11">
        <v>65</v>
      </c>
      <c r="I11">
        <v>422</v>
      </c>
    </row>
    <row r="12" spans="1:9" x14ac:dyDescent="0.4">
      <c r="A12">
        <v>11</v>
      </c>
      <c r="B12" t="s">
        <v>24</v>
      </c>
      <c r="C12" t="s">
        <v>35</v>
      </c>
      <c r="D12">
        <v>1.1299999999999999</v>
      </c>
      <c r="E12">
        <v>5</v>
      </c>
      <c r="F12">
        <v>61</v>
      </c>
      <c r="G12">
        <v>229</v>
      </c>
      <c r="H12">
        <v>81</v>
      </c>
      <c r="I12">
        <v>229</v>
      </c>
    </row>
    <row r="13" spans="1:9" x14ac:dyDescent="0.4">
      <c r="A13">
        <v>12</v>
      </c>
      <c r="B13" t="s">
        <v>29</v>
      </c>
      <c r="C13" t="s">
        <v>35</v>
      </c>
      <c r="D13">
        <v>0.68</v>
      </c>
      <c r="E13">
        <v>4.5</v>
      </c>
      <c r="F13">
        <v>54</v>
      </c>
      <c r="G13">
        <v>244</v>
      </c>
      <c r="H13">
        <v>85</v>
      </c>
      <c r="I13">
        <v>253</v>
      </c>
    </row>
    <row r="14" spans="1:9" x14ac:dyDescent="0.4">
      <c r="A14">
        <v>13</v>
      </c>
      <c r="B14" t="s">
        <v>30</v>
      </c>
      <c r="C14" t="s">
        <v>35</v>
      </c>
      <c r="D14">
        <v>0.59</v>
      </c>
      <c r="E14">
        <v>5</v>
      </c>
      <c r="F14">
        <v>42</v>
      </c>
      <c r="G14">
        <v>145</v>
      </c>
      <c r="H14">
        <v>69</v>
      </c>
      <c r="I14">
        <v>284</v>
      </c>
    </row>
    <row r="15" spans="1:9" x14ac:dyDescent="0.4">
      <c r="A15">
        <v>14</v>
      </c>
      <c r="B15" t="s">
        <v>27</v>
      </c>
      <c r="C15" t="s">
        <v>38</v>
      </c>
      <c r="D15">
        <v>0.49</v>
      </c>
      <c r="E15">
        <v>1.9</v>
      </c>
      <c r="F15">
        <v>36</v>
      </c>
      <c r="G15">
        <v>1149</v>
      </c>
      <c r="H15">
        <v>42</v>
      </c>
      <c r="I15">
        <v>1129</v>
      </c>
    </row>
    <row r="16" spans="1:9" x14ac:dyDescent="0.4">
      <c r="A16">
        <v>15</v>
      </c>
      <c r="B16" t="s">
        <v>31</v>
      </c>
      <c r="C16" t="s">
        <v>35</v>
      </c>
      <c r="D16">
        <v>0.95</v>
      </c>
      <c r="E16">
        <v>3.8</v>
      </c>
      <c r="F16">
        <v>46</v>
      </c>
      <c r="G16">
        <v>199</v>
      </c>
      <c r="H16">
        <v>51</v>
      </c>
      <c r="I16">
        <v>194</v>
      </c>
    </row>
    <row r="17" spans="1:9" x14ac:dyDescent="0.4">
      <c r="A17">
        <v>16</v>
      </c>
      <c r="B17" t="s">
        <v>32</v>
      </c>
      <c r="C17" t="s">
        <v>35</v>
      </c>
      <c r="D17">
        <v>0.56999999999999995</v>
      </c>
      <c r="E17">
        <v>3</v>
      </c>
      <c r="F17">
        <v>47</v>
      </c>
      <c r="G17">
        <v>130</v>
      </c>
      <c r="H17">
        <v>50</v>
      </c>
      <c r="I17">
        <v>134</v>
      </c>
    </row>
    <row r="18" spans="1:9" x14ac:dyDescent="0.4">
      <c r="A18">
        <v>17</v>
      </c>
      <c r="B18" t="s">
        <v>33</v>
      </c>
      <c r="C18" t="s">
        <v>39</v>
      </c>
      <c r="D18">
        <v>1.08</v>
      </c>
      <c r="E18">
        <v>1</v>
      </c>
      <c r="F18">
        <v>62</v>
      </c>
      <c r="G18">
        <v>6582</v>
      </c>
      <c r="H18">
        <v>20</v>
      </c>
      <c r="I18">
        <v>1663</v>
      </c>
    </row>
    <row r="19" spans="1:9" x14ac:dyDescent="0.4">
      <c r="A19">
        <v>18</v>
      </c>
      <c r="B19" t="s">
        <v>25</v>
      </c>
      <c r="C19" t="s">
        <v>35</v>
      </c>
      <c r="D19">
        <v>0.31</v>
      </c>
      <c r="E19">
        <v>2.5</v>
      </c>
      <c r="F19">
        <v>37</v>
      </c>
      <c r="G19">
        <v>221</v>
      </c>
      <c r="H19">
        <v>24</v>
      </c>
      <c r="I19">
        <v>237</v>
      </c>
    </row>
    <row r="20" spans="1:9" x14ac:dyDescent="0.4">
      <c r="A20">
        <v>19</v>
      </c>
      <c r="B20" t="s">
        <v>27</v>
      </c>
      <c r="C20" t="s">
        <v>35</v>
      </c>
      <c r="D20">
        <v>0.85</v>
      </c>
      <c r="E20">
        <v>5</v>
      </c>
      <c r="F20">
        <v>6</v>
      </c>
      <c r="G20">
        <v>71</v>
      </c>
      <c r="H20">
        <v>11</v>
      </c>
      <c r="I20">
        <v>72</v>
      </c>
    </row>
    <row r="21" spans="1:9" x14ac:dyDescent="0.4">
      <c r="A21">
        <v>20</v>
      </c>
      <c r="B21" t="s">
        <v>34</v>
      </c>
      <c r="C21" t="s">
        <v>35</v>
      </c>
      <c r="D21">
        <v>0.61</v>
      </c>
      <c r="E21">
        <v>1.6</v>
      </c>
      <c r="F21">
        <v>8</v>
      </c>
      <c r="G21">
        <v>28</v>
      </c>
      <c r="H21">
        <v>11</v>
      </c>
      <c r="I21">
        <v>52</v>
      </c>
    </row>
    <row r="22" spans="1:9" x14ac:dyDescent="0.4">
      <c r="A22">
        <v>21</v>
      </c>
      <c r="B22" t="s">
        <v>34</v>
      </c>
      <c r="C22" t="s">
        <v>35</v>
      </c>
      <c r="D22">
        <v>1.06</v>
      </c>
      <c r="E22">
        <v>3.3</v>
      </c>
      <c r="F22">
        <v>3</v>
      </c>
      <c r="G22">
        <v>60</v>
      </c>
      <c r="H22">
        <v>5</v>
      </c>
      <c r="I22">
        <v>30</v>
      </c>
    </row>
    <row r="23" spans="1:9" x14ac:dyDescent="0.4">
      <c r="A23">
        <v>22</v>
      </c>
      <c r="B23" t="s">
        <v>27</v>
      </c>
      <c r="C23" t="s">
        <v>38</v>
      </c>
      <c r="D23">
        <v>0.68</v>
      </c>
      <c r="E23">
        <v>1</v>
      </c>
      <c r="F23">
        <v>2</v>
      </c>
      <c r="G23">
        <v>88</v>
      </c>
      <c r="H23">
        <v>2</v>
      </c>
      <c r="I23">
        <v>30</v>
      </c>
    </row>
    <row r="24" spans="1:9" x14ac:dyDescent="0.4">
      <c r="A24">
        <v>23</v>
      </c>
      <c r="B24" t="s">
        <v>27</v>
      </c>
      <c r="C24" t="s">
        <v>35</v>
      </c>
      <c r="D24">
        <v>1.35</v>
      </c>
      <c r="E24">
        <v>2</v>
      </c>
      <c r="F24">
        <v>1</v>
      </c>
      <c r="G24">
        <v>94</v>
      </c>
      <c r="H24">
        <v>5</v>
      </c>
      <c r="I24">
        <v>94</v>
      </c>
    </row>
    <row r="25" spans="1:9" x14ac:dyDescent="0.4">
      <c r="A25">
        <v>24</v>
      </c>
      <c r="B25" t="s">
        <v>27</v>
      </c>
      <c r="C25" t="s">
        <v>35</v>
      </c>
      <c r="D25">
        <v>1.48</v>
      </c>
      <c r="E25">
        <v>2.7</v>
      </c>
      <c r="F25">
        <v>2</v>
      </c>
      <c r="G25">
        <v>94</v>
      </c>
      <c r="H25">
        <v>0</v>
      </c>
      <c r="I25">
        <v>52</v>
      </c>
    </row>
    <row r="26" spans="1:9" x14ac:dyDescent="0.4">
      <c r="A26">
        <v>25</v>
      </c>
      <c r="B26" t="s">
        <v>27</v>
      </c>
      <c r="C26" t="s">
        <v>35</v>
      </c>
      <c r="D26">
        <v>0.56000000000000005</v>
      </c>
      <c r="E26">
        <v>1.6</v>
      </c>
      <c r="F26">
        <v>1</v>
      </c>
      <c r="G26">
        <v>23</v>
      </c>
      <c r="H26">
        <v>0</v>
      </c>
      <c r="I26">
        <v>29</v>
      </c>
    </row>
  </sheetData>
  <phoneticPr fontId="18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/>
  </sheetViews>
  <sheetFormatPr defaultRowHeight="18.75" x14ac:dyDescent="0.4"/>
  <sheetData>
    <row r="1" spans="1:7" x14ac:dyDescent="0.4">
      <c r="A1" t="s">
        <v>40</v>
      </c>
      <c r="B1" t="s">
        <v>41</v>
      </c>
      <c r="C1" t="s">
        <v>42</v>
      </c>
      <c r="D1" t="s">
        <v>43</v>
      </c>
      <c r="E1" t="s">
        <v>44</v>
      </c>
      <c r="F1" t="s">
        <v>45</v>
      </c>
      <c r="G1" t="s">
        <v>53</v>
      </c>
    </row>
    <row r="2" spans="1:7" x14ac:dyDescent="0.4">
      <c r="A2">
        <v>26</v>
      </c>
      <c r="B2">
        <v>-5.93</v>
      </c>
      <c r="C2">
        <v>42.14</v>
      </c>
      <c r="D2">
        <f>B2/C2</f>
        <v>-0.14072140484100615</v>
      </c>
      <c r="E2">
        <f>EXP(D2)</f>
        <v>0.86873130232268791</v>
      </c>
      <c r="F2">
        <f>1/C2</f>
        <v>2.3730422401518746E-2</v>
      </c>
      <c r="G2">
        <f>SQRT(F2)</f>
        <v>0.15404681886205487</v>
      </c>
    </row>
    <row r="3" spans="1:7" x14ac:dyDescent="0.4">
      <c r="A3">
        <v>27</v>
      </c>
      <c r="B3">
        <v>-2.02</v>
      </c>
      <c r="C3">
        <v>4.41</v>
      </c>
      <c r="D3">
        <f t="shared" ref="D3:D13" si="0">B3/C3</f>
        <v>-0.45804988662131518</v>
      </c>
      <c r="E3">
        <f t="shared" ref="E3:E13" si="1">EXP(D3)</f>
        <v>0.63251592133804335</v>
      </c>
      <c r="F3">
        <f t="shared" ref="F3:F13" si="2">1/C3</f>
        <v>0.22675736961451246</v>
      </c>
      <c r="G3">
        <f t="shared" ref="G3:G13" si="3">SQRT(F3)</f>
        <v>0.47619047619047616</v>
      </c>
    </row>
    <row r="4" spans="1:7" x14ac:dyDescent="0.4">
      <c r="A4">
        <v>28</v>
      </c>
      <c r="B4">
        <v>-10.32</v>
      </c>
      <c r="C4">
        <v>64.510000000000005</v>
      </c>
      <c r="D4">
        <f t="shared" si="0"/>
        <v>-0.15997519764377616</v>
      </c>
      <c r="E4">
        <f t="shared" si="1"/>
        <v>0.85216492440212244</v>
      </c>
      <c r="F4">
        <f t="shared" si="2"/>
        <v>1.5501472639900789E-2</v>
      </c>
      <c r="G4">
        <f t="shared" si="3"/>
        <v>0.12450491010358102</v>
      </c>
    </row>
    <row r="5" spans="1:7" x14ac:dyDescent="0.4">
      <c r="A5">
        <v>29</v>
      </c>
      <c r="B5">
        <v>-3.91</v>
      </c>
      <c r="C5">
        <v>17.09</v>
      </c>
      <c r="D5">
        <f t="shared" si="0"/>
        <v>-0.22878876535985956</v>
      </c>
      <c r="E5">
        <f t="shared" si="1"/>
        <v>0.79549655218672044</v>
      </c>
      <c r="F5">
        <f t="shared" si="2"/>
        <v>5.8513750731421885E-2</v>
      </c>
      <c r="G5">
        <f t="shared" si="3"/>
        <v>0.24189615691742994</v>
      </c>
    </row>
    <row r="6" spans="1:7" x14ac:dyDescent="0.4">
      <c r="A6">
        <v>30</v>
      </c>
      <c r="B6">
        <v>-14.79</v>
      </c>
      <c r="C6">
        <v>95.6</v>
      </c>
      <c r="D6">
        <f t="shared" si="0"/>
        <v>-0.1547071129707113</v>
      </c>
      <c r="E6">
        <f t="shared" si="1"/>
        <v>0.85666604711722194</v>
      </c>
      <c r="F6">
        <f t="shared" si="2"/>
        <v>1.0460251046025106E-2</v>
      </c>
      <c r="G6">
        <f t="shared" si="3"/>
        <v>0.10227536871615328</v>
      </c>
    </row>
    <row r="7" spans="1:7" x14ac:dyDescent="0.4">
      <c r="A7">
        <v>31</v>
      </c>
      <c r="B7">
        <v>0.97</v>
      </c>
      <c r="C7">
        <v>22.09</v>
      </c>
      <c r="D7">
        <f t="shared" si="0"/>
        <v>4.3911272068809418E-2</v>
      </c>
      <c r="E7">
        <f t="shared" si="1"/>
        <v>1.0448896398792302</v>
      </c>
      <c r="F7">
        <f t="shared" si="2"/>
        <v>4.5269352648257127E-2</v>
      </c>
      <c r="G7">
        <f t="shared" si="3"/>
        <v>0.21276595744680851</v>
      </c>
    </row>
    <row r="8" spans="1:7" x14ac:dyDescent="0.4">
      <c r="A8">
        <v>32</v>
      </c>
      <c r="B8">
        <v>-12.31</v>
      </c>
      <c r="C8">
        <v>67.239999999999995</v>
      </c>
      <c r="D8">
        <f t="shared" si="0"/>
        <v>-0.18307555026769781</v>
      </c>
      <c r="E8">
        <f t="shared" si="1"/>
        <v>0.83270524225658982</v>
      </c>
      <c r="F8">
        <f t="shared" si="2"/>
        <v>1.4872099940511601E-2</v>
      </c>
      <c r="G8">
        <f t="shared" si="3"/>
        <v>0.12195121951219512</v>
      </c>
    </row>
    <row r="9" spans="1:7" x14ac:dyDescent="0.4">
      <c r="A9">
        <v>33</v>
      </c>
      <c r="B9">
        <v>-12.73</v>
      </c>
      <c r="C9">
        <v>13.81</v>
      </c>
      <c r="D9">
        <f t="shared" si="0"/>
        <v>-0.92179580014482254</v>
      </c>
      <c r="E9">
        <f t="shared" si="1"/>
        <v>0.39780402273999849</v>
      </c>
      <c r="F9">
        <f t="shared" si="2"/>
        <v>7.2411296162201294E-2</v>
      </c>
      <c r="G9">
        <f t="shared" si="3"/>
        <v>0.26909347105086234</v>
      </c>
    </row>
    <row r="10" spans="1:7" x14ac:dyDescent="0.4">
      <c r="A10">
        <v>34</v>
      </c>
      <c r="B10">
        <v>-1.1000000000000001</v>
      </c>
      <c r="C10">
        <v>21.25</v>
      </c>
      <c r="D10">
        <f t="shared" si="0"/>
        <v>-5.1764705882352949E-2</v>
      </c>
      <c r="E10">
        <f t="shared" si="1"/>
        <v>0.94955226462203124</v>
      </c>
      <c r="F10">
        <f t="shared" si="2"/>
        <v>4.7058823529411764E-2</v>
      </c>
      <c r="G10">
        <f t="shared" si="3"/>
        <v>0.21693045781865616</v>
      </c>
    </row>
    <row r="11" spans="1:7" x14ac:dyDescent="0.4">
      <c r="A11">
        <v>999</v>
      </c>
      <c r="B11">
        <v>-10.48</v>
      </c>
      <c r="C11">
        <v>48</v>
      </c>
      <c r="D11">
        <f t="shared" si="0"/>
        <v>-0.21833333333333335</v>
      </c>
      <c r="E11">
        <f t="shared" si="1"/>
        <v>0.80385744452134311</v>
      </c>
      <c r="F11">
        <f t="shared" si="2"/>
        <v>2.0833333333333332E-2</v>
      </c>
      <c r="G11">
        <f t="shared" si="3"/>
        <v>0.14433756729740643</v>
      </c>
    </row>
    <row r="12" spans="1:7" x14ac:dyDescent="0.4">
      <c r="A12">
        <v>35</v>
      </c>
      <c r="B12">
        <v>-8.7200000000000006</v>
      </c>
      <c r="C12">
        <v>153.66999999999999</v>
      </c>
      <c r="D12">
        <f t="shared" si="0"/>
        <v>-5.6744972994078227E-2</v>
      </c>
      <c r="E12">
        <f t="shared" si="1"/>
        <v>0.94483499708407681</v>
      </c>
      <c r="F12">
        <f t="shared" si="2"/>
        <v>6.5074510314309889E-3</v>
      </c>
      <c r="G12">
        <f t="shared" si="3"/>
        <v>8.0668773583283074E-2</v>
      </c>
    </row>
    <row r="13" spans="1:7" x14ac:dyDescent="0.4">
      <c r="A13">
        <v>36</v>
      </c>
      <c r="B13">
        <v>-19.54</v>
      </c>
      <c r="C13">
        <v>58.14</v>
      </c>
      <c r="D13">
        <f t="shared" si="0"/>
        <v>-0.33608531131750946</v>
      </c>
      <c r="E13">
        <f t="shared" si="1"/>
        <v>0.7145621429778245</v>
      </c>
      <c r="F13">
        <f t="shared" si="2"/>
        <v>1.7199862401100791E-2</v>
      </c>
      <c r="G13">
        <f t="shared" si="3"/>
        <v>0.13114824589410562</v>
      </c>
    </row>
  </sheetData>
  <phoneticPr fontId="18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workbookViewId="0">
      <selection activeCell="F31" sqref="F31"/>
    </sheetView>
  </sheetViews>
  <sheetFormatPr defaultRowHeight="18.75" x14ac:dyDescent="0.4"/>
  <sheetData>
    <row r="1" spans="1:7" x14ac:dyDescent="0.4">
      <c r="A1" t="s">
        <v>46</v>
      </c>
      <c r="B1" t="s">
        <v>47</v>
      </c>
      <c r="C1" t="s">
        <v>48</v>
      </c>
      <c r="D1" t="s">
        <v>49</v>
      </c>
      <c r="E1" t="s">
        <v>50</v>
      </c>
      <c r="F1" t="s">
        <v>51</v>
      </c>
      <c r="G1" t="s">
        <v>52</v>
      </c>
    </row>
    <row r="2" spans="1:7" x14ac:dyDescent="0.4">
      <c r="A2">
        <v>1</v>
      </c>
      <c r="B2">
        <v>155</v>
      </c>
      <c r="C2">
        <v>55</v>
      </c>
      <c r="D2">
        <v>47</v>
      </c>
      <c r="E2">
        <v>156</v>
      </c>
      <c r="F2">
        <v>75</v>
      </c>
      <c r="G2">
        <v>64</v>
      </c>
    </row>
    <row r="3" spans="1:7" x14ac:dyDescent="0.4">
      <c r="A3">
        <v>2</v>
      </c>
      <c r="B3">
        <v>31</v>
      </c>
      <c r="C3">
        <v>27</v>
      </c>
      <c r="D3">
        <v>7</v>
      </c>
      <c r="E3">
        <v>32</v>
      </c>
      <c r="F3">
        <v>29</v>
      </c>
      <c r="G3">
        <v>4</v>
      </c>
    </row>
    <row r="4" spans="1:7" x14ac:dyDescent="0.4">
      <c r="A4">
        <v>3</v>
      </c>
      <c r="B4">
        <v>75</v>
      </c>
      <c r="C4">
        <v>64</v>
      </c>
      <c r="D4">
        <v>17</v>
      </c>
      <c r="E4">
        <v>71</v>
      </c>
      <c r="F4">
        <v>119</v>
      </c>
      <c r="G4">
        <v>29</v>
      </c>
    </row>
    <row r="5" spans="1:7" x14ac:dyDescent="0.4">
      <c r="A5">
        <v>4</v>
      </c>
      <c r="B5">
        <v>18</v>
      </c>
      <c r="C5">
        <v>66</v>
      </c>
      <c r="D5">
        <v>20</v>
      </c>
      <c r="E5">
        <v>18</v>
      </c>
      <c r="F5">
        <v>137</v>
      </c>
      <c r="G5">
        <v>48</v>
      </c>
    </row>
    <row r="6" spans="1:7" x14ac:dyDescent="0.4">
      <c r="A6">
        <v>5</v>
      </c>
      <c r="B6">
        <v>8</v>
      </c>
      <c r="C6">
        <v>14</v>
      </c>
      <c r="D6">
        <v>8</v>
      </c>
      <c r="E6">
        <v>13</v>
      </c>
      <c r="F6">
        <v>18</v>
      </c>
      <c r="G6">
        <v>11</v>
      </c>
    </row>
    <row r="7" spans="1:7" x14ac:dyDescent="0.4">
      <c r="A7">
        <v>6</v>
      </c>
      <c r="B7">
        <v>57</v>
      </c>
      <c r="C7">
        <v>19</v>
      </c>
      <c r="D7">
        <v>7</v>
      </c>
      <c r="E7">
        <v>52</v>
      </c>
      <c r="F7">
        <v>18</v>
      </c>
      <c r="G7">
        <v>4</v>
      </c>
    </row>
    <row r="8" spans="1:7" x14ac:dyDescent="0.4">
      <c r="A8">
        <v>7</v>
      </c>
      <c r="B8">
        <v>34</v>
      </c>
      <c r="C8">
        <v>52</v>
      </c>
      <c r="D8">
        <v>45</v>
      </c>
      <c r="E8">
        <v>33</v>
      </c>
      <c r="F8">
        <v>41</v>
      </c>
      <c r="G8">
        <v>34</v>
      </c>
    </row>
    <row r="9" spans="1:7" x14ac:dyDescent="0.4">
      <c r="A9">
        <v>8</v>
      </c>
      <c r="B9">
        <v>110</v>
      </c>
      <c r="C9">
        <v>21</v>
      </c>
      <c r="D9">
        <v>16</v>
      </c>
      <c r="E9">
        <v>183</v>
      </c>
      <c r="F9">
        <v>31</v>
      </c>
      <c r="G9">
        <v>27</v>
      </c>
    </row>
    <row r="10" spans="1:7" x14ac:dyDescent="0.4">
      <c r="A10">
        <v>9</v>
      </c>
      <c r="B10">
        <v>60</v>
      </c>
      <c r="C10">
        <v>30</v>
      </c>
      <c r="D10">
        <v>27</v>
      </c>
      <c r="E10">
        <v>52</v>
      </c>
      <c r="F10">
        <v>23</v>
      </c>
      <c r="G10">
        <v>20</v>
      </c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teo1991</vt:lpstr>
      <vt:lpstr>thompson1993</vt:lpstr>
      <vt:lpstr>GMT2002</vt:lpstr>
      <vt:lpstr>chochrane1995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Hisashi</dc:creator>
  <cp:lastModifiedBy>Hisashi</cp:lastModifiedBy>
  <dcterms:created xsi:type="dcterms:W3CDTF">2019-02-24T15:36:48Z</dcterms:created>
  <dcterms:modified xsi:type="dcterms:W3CDTF">2019-02-28T05:33:04Z</dcterms:modified>
</cp:coreProperties>
</file>